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</sheets>
  <definedNames>
    <definedName name="_xlnm.Print_Area" localSheetId="0">'Arkusz1'!$A$1:$M$46</definedName>
  </definedNames>
  <calcPr calcMode="manual" fullCalcOnLoad="1"/>
</workbook>
</file>

<file path=xl/sharedStrings.xml><?xml version="1.0" encoding="utf-8"?>
<sst xmlns="http://schemas.openxmlformats.org/spreadsheetml/2006/main" count="40" uniqueCount="33">
  <si>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</si>
  <si>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</si>
  <si>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</si>
  <si>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</si>
  <si>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</si>
  <si>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</si>
  <si>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</si>
  <si>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</si>
  <si>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</si>
  <si>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</si>
  <si>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</si>
  <si>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</si>
  <si>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</si>
  <si>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</si>
  <si>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</si>
  <si>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</si>
  <si>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</si>
  <si>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</si>
  <si>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Rozliczenia odbywać się będą na podstawie wskazań układów pomiarowo-rozliczeniowych.</t>
  </si>
  <si>
    <t xml:space="preserve">Stawka opłaty przejściowej – zł/kW/miesiąc </t>
  </si>
  <si>
    <t>kW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</si>
  <si>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</si>
  <si>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</si>
  <si>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</si>
  <si>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</si>
  <si>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</si>
  <si>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</si>
  <si>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</si>
  <si>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</si>
  <si>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Czas trwania umowy</t>
  </si>
  <si>
    <t>Opłata OZE</t>
  </si>
  <si>
    <t>Grupa taryfowa B21</t>
  </si>
  <si>
    <t>Załącznik nr 1 do Formularza Oferowego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</si>
</sst>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166" fontId="5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166" fontId="51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" fontId="52" fillId="0" borderId="17" xfId="0" applyNumberFormat="1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5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2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5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51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51" fillId="0" borderId="18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166" fontId="51" fillId="0" borderId="18" xfId="0" applyNumberFormat="1" applyFont="1" applyBorder="1" applyAlignment="1">
      <alignment horizontal="center" vertical="center" wrapText="1"/>
    </xf>
    <xf numFmtId="166" fontId="51" fillId="0" borderId="15" xfId="0" applyNumberFormat="1" applyFont="1" applyBorder="1" applyAlignment="1">
      <alignment horizontal="center" vertical="center" wrapText="1"/>
    </xf>
    <xf numFmtId="3" fontId="51" fillId="33" borderId="1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4.421875" style="0" customWidth="1"/>
    <col min="5" max="5" width="15.7109375" style="0" customWidth="1"/>
    <col min="6" max="6" width="13.140625" style="0" customWidth="1"/>
    <col min="7" max="7" width="12.57421875" style="0" customWidth="1"/>
    <col min="8" max="8" width="11.8515625" style="0" customWidth="1"/>
    <col min="9" max="9" width="12.140625" style="0" customWidth="1"/>
    <col min="12" max="12" width="14.140625" style="0" customWidth="1"/>
    <col min="13" max="13" width="4.57421875" style="0" customWidth="1"/>
  </cols>
  <sheetData>
    <row r="1" ht="14.25">
      <c r="B1" s="19" t="s">
        <v>32</v>
      </c>
    </row>
    <row r="2" ht="14.25">
      <c r="B2" s="19" t="s">
        <v>0</v>
      </c>
    </row>
    <row r="3" ht="14.25">
      <c r="B3" s="2" t="s">
        <v>31</v>
      </c>
    </row>
    <row r="4" ht="15" thickBot="1">
      <c r="B4" s="2"/>
    </row>
    <row r="5" spans="1:10" ht="15" customHeight="1">
      <c r="A5" s="59"/>
      <c r="B5" s="53" t="s">
        <v>1</v>
      </c>
      <c r="C5" s="54"/>
      <c r="D5" s="53" t="s">
        <v>23</v>
      </c>
      <c r="E5" s="62"/>
      <c r="F5" s="54"/>
      <c r="G5" s="50" t="s">
        <v>24</v>
      </c>
      <c r="H5" s="50" t="s">
        <v>2</v>
      </c>
      <c r="I5" s="50" t="s">
        <v>3</v>
      </c>
      <c r="J5" s="50" t="s">
        <v>4</v>
      </c>
    </row>
    <row r="6" spans="1:10" ht="18" customHeight="1">
      <c r="A6" s="59"/>
      <c r="B6" s="55"/>
      <c r="C6" s="56"/>
      <c r="D6" s="55"/>
      <c r="E6" s="63"/>
      <c r="F6" s="56"/>
      <c r="G6" s="60"/>
      <c r="H6" s="51"/>
      <c r="I6" s="51"/>
      <c r="J6" s="51"/>
    </row>
    <row r="7" spans="1:10" ht="7.5" customHeight="1" thickBot="1">
      <c r="A7" s="59"/>
      <c r="B7" s="57"/>
      <c r="C7" s="58"/>
      <c r="D7" s="57"/>
      <c r="E7" s="64"/>
      <c r="F7" s="58"/>
      <c r="G7" s="61"/>
      <c r="H7" s="52"/>
      <c r="I7" s="52"/>
      <c r="J7" s="52"/>
    </row>
    <row r="8" spans="2:12" ht="14.25">
      <c r="B8" s="4"/>
      <c r="C8" s="79" t="s">
        <v>6</v>
      </c>
      <c r="D8" s="85">
        <v>795000</v>
      </c>
      <c r="E8" s="86"/>
      <c r="F8" s="81" t="s">
        <v>7</v>
      </c>
      <c r="G8" s="83">
        <v>0</v>
      </c>
      <c r="H8" s="77">
        <f>ROUND(G8*D8,2)</f>
        <v>0</v>
      </c>
      <c r="I8" s="77">
        <f>ROUND(H8*1.23,2)</f>
        <v>0</v>
      </c>
      <c r="J8" s="70"/>
      <c r="L8" s="39"/>
    </row>
    <row r="9" spans="2:10" ht="35.25" customHeight="1" thickBot="1">
      <c r="B9" s="5" t="s">
        <v>5</v>
      </c>
      <c r="C9" s="80"/>
      <c r="D9" s="87"/>
      <c r="E9" s="88"/>
      <c r="F9" s="82"/>
      <c r="G9" s="84"/>
      <c r="H9" s="78"/>
      <c r="I9" s="78"/>
      <c r="J9" s="71"/>
    </row>
    <row r="10" spans="2:10" ht="15" thickBot="1">
      <c r="B10" s="72" t="s">
        <v>8</v>
      </c>
      <c r="C10" s="73"/>
      <c r="D10" s="34">
        <v>4</v>
      </c>
      <c r="E10" s="29" t="s">
        <v>26</v>
      </c>
      <c r="F10" s="9" t="str">
        <f>CONCATENATE("za ",$C$24," m-cy")</f>
        <v>za 12 m-cy</v>
      </c>
      <c r="G10" s="25">
        <v>0</v>
      </c>
      <c r="H10" s="25">
        <f>ROUND(G10*C24*C22,2)</f>
        <v>0</v>
      </c>
      <c r="I10" s="25">
        <f>ROUND(H10*1.23,2)</f>
        <v>0</v>
      </c>
      <c r="J10" s="10"/>
    </row>
    <row r="11" spans="2:10" ht="24" thickBot="1">
      <c r="B11" s="5" t="s">
        <v>9</v>
      </c>
      <c r="C11" s="5" t="s">
        <v>10</v>
      </c>
      <c r="D11" s="89">
        <v>795000</v>
      </c>
      <c r="E11" s="90"/>
      <c r="F11" s="11" t="s">
        <v>7</v>
      </c>
      <c r="G11" s="3"/>
      <c r="H11" s="20">
        <f>H10+H8</f>
        <v>0</v>
      </c>
      <c r="I11" s="20">
        <f>I10+I8</f>
        <v>0</v>
      </c>
      <c r="J11" s="12"/>
    </row>
    <row r="12" spans="2:10" ht="15" thickBot="1">
      <c r="B12" s="74"/>
      <c r="C12" s="75"/>
      <c r="D12" s="75"/>
      <c r="E12" s="75"/>
      <c r="F12" s="75"/>
      <c r="G12" s="75"/>
      <c r="H12" s="75"/>
      <c r="I12" s="76"/>
      <c r="J12" s="12"/>
    </row>
    <row r="13" spans="2:10" ht="15" thickBot="1">
      <c r="B13" s="67" t="s">
        <v>11</v>
      </c>
      <c r="C13" s="68"/>
      <c r="D13" s="68"/>
      <c r="E13" s="68"/>
      <c r="F13" s="68"/>
      <c r="G13" s="68"/>
      <c r="H13" s="68"/>
      <c r="I13" s="69"/>
      <c r="J13" s="13"/>
    </row>
    <row r="14" spans="2:12" ht="30" customHeight="1" thickBot="1">
      <c r="B14" s="46" t="s">
        <v>12</v>
      </c>
      <c r="C14" s="66"/>
      <c r="D14" s="48">
        <v>795000</v>
      </c>
      <c r="E14" s="65"/>
      <c r="F14" s="6" t="s">
        <v>7</v>
      </c>
      <c r="G14" s="22">
        <v>0</v>
      </c>
      <c r="H14" s="23">
        <f>ROUND(G14*D14,2)</f>
        <v>0</v>
      </c>
      <c r="I14" s="28">
        <f aca="true" t="shared" si="0" ref="I14:I19">ROUND(H14*1.23,2)</f>
        <v>0</v>
      </c>
      <c r="J14" s="7"/>
      <c r="L14" s="36"/>
    </row>
    <row r="15" spans="2:12" ht="24" customHeight="1" thickBot="1">
      <c r="B15" s="46" t="s">
        <v>13</v>
      </c>
      <c r="C15" s="66"/>
      <c r="D15" s="48">
        <v>795000</v>
      </c>
      <c r="E15" s="65"/>
      <c r="F15" s="14" t="s">
        <v>7</v>
      </c>
      <c r="G15" s="24">
        <v>0</v>
      </c>
      <c r="H15" s="25">
        <f>ROUND(G15*D15,2)</f>
        <v>0</v>
      </c>
      <c r="I15" s="28">
        <f t="shared" si="0"/>
        <v>0</v>
      </c>
      <c r="J15" s="10"/>
      <c r="L15" s="36"/>
    </row>
    <row r="16" spans="2:12" s="39" customFormat="1" ht="24" customHeight="1" thickBot="1">
      <c r="B16" s="46" t="s">
        <v>30</v>
      </c>
      <c r="C16" s="47"/>
      <c r="D16" s="48">
        <v>795000</v>
      </c>
      <c r="E16" s="49"/>
      <c r="F16" s="45" t="s">
        <v>7</v>
      </c>
      <c r="G16" s="24">
        <v>0</v>
      </c>
      <c r="H16" s="25">
        <f>ROUND(G16*D16,2)</f>
        <v>0</v>
      </c>
      <c r="I16" s="28">
        <f t="shared" si="0"/>
        <v>0</v>
      </c>
      <c r="J16" s="44"/>
      <c r="L16" s="36"/>
    </row>
    <row r="17" spans="2:12" ht="27" customHeight="1" thickBot="1">
      <c r="B17" s="46" t="s">
        <v>19</v>
      </c>
      <c r="C17" s="66"/>
      <c r="D17" s="34">
        <v>4</v>
      </c>
      <c r="E17" s="29" t="s">
        <v>26</v>
      </c>
      <c r="F17" s="8" t="str">
        <f>CONCATENATE("za ",$C$24," m-cy")</f>
        <v>za 12 m-cy</v>
      </c>
      <c r="G17" s="27">
        <v>0</v>
      </c>
      <c r="H17" s="26">
        <f>ROUND(G17*C23*C24,2)</f>
        <v>0</v>
      </c>
      <c r="I17" s="28">
        <f t="shared" si="0"/>
        <v>0</v>
      </c>
      <c r="J17" s="12"/>
      <c r="L17" s="36"/>
    </row>
    <row r="18" spans="2:10" ht="24.75" customHeight="1" thickBot="1">
      <c r="B18" s="46" t="s">
        <v>22</v>
      </c>
      <c r="C18" s="66"/>
      <c r="D18" s="34">
        <v>4</v>
      </c>
      <c r="E18" s="29" t="s">
        <v>26</v>
      </c>
      <c r="F18" s="8" t="str">
        <f>CONCATENATE("za ",$C$24," m-cy")</f>
        <v>za 12 m-cy</v>
      </c>
      <c r="G18" s="27">
        <v>0</v>
      </c>
      <c r="H18" s="26">
        <f>ROUND(G18*C23*C24,2)</f>
        <v>0</v>
      </c>
      <c r="I18" s="28">
        <f t="shared" si="0"/>
        <v>0</v>
      </c>
      <c r="J18" s="12"/>
    </row>
    <row r="19" spans="2:10" ht="27" customHeight="1" thickBot="1">
      <c r="B19" s="46" t="s">
        <v>14</v>
      </c>
      <c r="C19" s="66"/>
      <c r="D19" s="34">
        <v>4</v>
      </c>
      <c r="E19" s="29" t="s">
        <v>26</v>
      </c>
      <c r="F19" s="8" t="str">
        <f>CONCATENATE("za ",$C$24," m-cy")</f>
        <v>za 12 m-cy</v>
      </c>
      <c r="G19" s="27">
        <v>0</v>
      </c>
      <c r="H19" s="26">
        <f>ROUND(G19*C24*C22,2)</f>
        <v>0</v>
      </c>
      <c r="I19" s="28">
        <f t="shared" si="0"/>
        <v>0</v>
      </c>
      <c r="J19" s="12"/>
    </row>
    <row r="20" spans="2:10" ht="15" thickBot="1">
      <c r="B20" s="67" t="s">
        <v>15</v>
      </c>
      <c r="C20" s="68"/>
      <c r="D20" s="68"/>
      <c r="E20" s="68"/>
      <c r="F20" s="68"/>
      <c r="G20" s="69"/>
      <c r="H20" s="20">
        <f>SUM(H14:H19)</f>
        <v>0</v>
      </c>
      <c r="I20" s="20">
        <f>SUM(I14:I19)</f>
        <v>0</v>
      </c>
      <c r="J20" s="12"/>
    </row>
    <row r="21" spans="2:10" ht="24" customHeight="1" thickBot="1">
      <c r="B21" s="67" t="s">
        <v>16</v>
      </c>
      <c r="C21" s="68"/>
      <c r="D21" s="68"/>
      <c r="E21" s="68"/>
      <c r="F21" s="68"/>
      <c r="G21" s="69"/>
      <c r="H21" s="20">
        <f>H20+H11</f>
        <v>0</v>
      </c>
      <c r="I21" s="20">
        <f>I20+I11</f>
        <v>0</v>
      </c>
      <c r="J21" s="12"/>
    </row>
    <row r="22" spans="2:10" ht="17.25" customHeight="1">
      <c r="B22" s="35" t="s">
        <v>27</v>
      </c>
      <c r="C22" s="41">
        <v>4</v>
      </c>
      <c r="E22" s="33" t="s">
        <v>25</v>
      </c>
      <c r="F22" s="30"/>
      <c r="G22" s="30"/>
      <c r="H22" s="31"/>
      <c r="I22" s="31"/>
      <c r="J22" s="32"/>
    </row>
    <row r="23" spans="2:5" ht="14.25">
      <c r="B23" s="21" t="s">
        <v>28</v>
      </c>
      <c r="C23" s="42">
        <v>464</v>
      </c>
      <c r="E23" t="s">
        <v>20</v>
      </c>
    </row>
    <row r="24" spans="2:5" ht="14.25">
      <c r="B24" s="21" t="s">
        <v>29</v>
      </c>
      <c r="C24" s="42">
        <v>12</v>
      </c>
      <c r="E24" t="s">
        <v>21</v>
      </c>
    </row>
    <row r="26" ht="14.25">
      <c r="B26" s="16" t="s">
        <v>18</v>
      </c>
    </row>
    <row r="27" ht="14.25">
      <c r="B27" s="15" t="s">
        <v>17</v>
      </c>
    </row>
    <row r="28" spans="2:8" ht="14.25">
      <c r="B28" s="16"/>
      <c r="E28" s="38"/>
      <c r="F28" s="36"/>
      <c r="G28" s="36"/>
      <c r="H28" s="36"/>
    </row>
    <row r="29" spans="2:8" ht="14.25">
      <c r="B29" s="16"/>
      <c r="E29" s="37"/>
      <c r="F29" s="36"/>
      <c r="G29" s="36"/>
      <c r="H29" s="36"/>
    </row>
    <row r="30" ht="14.25">
      <c r="B30" s="2"/>
    </row>
    <row r="31" spans="2:9" ht="14.25">
      <c r="B31" s="1"/>
      <c r="C31" s="40"/>
      <c r="D31" s="40"/>
      <c r="E31" s="40"/>
      <c r="F31" s="40"/>
      <c r="G31" s="40"/>
      <c r="H31" s="40"/>
      <c r="I31" s="40"/>
    </row>
    <row r="32" spans="2:9" ht="14.25">
      <c r="B32" s="17"/>
      <c r="C32" s="40"/>
      <c r="D32" s="40"/>
      <c r="E32" s="40"/>
      <c r="F32" s="40"/>
      <c r="G32" s="40"/>
      <c r="H32" s="40"/>
      <c r="I32" s="40"/>
    </row>
    <row r="33" spans="2:9" ht="21">
      <c r="B33" s="18"/>
      <c r="C33" s="91"/>
      <c r="D33" s="91"/>
      <c r="E33" s="91"/>
      <c r="F33" s="91"/>
      <c r="G33" s="91"/>
      <c r="H33" s="91"/>
      <c r="I33" s="91"/>
    </row>
    <row r="34" spans="2:9" ht="14.25">
      <c r="B34" s="18"/>
      <c r="C34" s="40"/>
      <c r="D34" s="40"/>
      <c r="E34" s="40"/>
      <c r="F34" s="40"/>
      <c r="G34" s="40"/>
      <c r="H34" s="40"/>
      <c r="I34" s="40"/>
    </row>
    <row r="35" spans="2:9" ht="14.25">
      <c r="B35" s="18"/>
      <c r="C35" s="92"/>
      <c r="D35" s="92"/>
      <c r="E35" s="92"/>
      <c r="F35" s="92"/>
      <c r="G35" s="92"/>
      <c r="H35" s="92"/>
      <c r="I35" s="93"/>
    </row>
    <row r="36" spans="3:9" ht="14.25">
      <c r="C36" s="92"/>
      <c r="D36" s="92"/>
      <c r="E36" s="92"/>
      <c r="F36" s="92"/>
      <c r="G36" s="92"/>
      <c r="H36" s="92"/>
      <c r="I36" s="93"/>
    </row>
    <row r="37" spans="3:9" ht="15">
      <c r="C37" s="92"/>
      <c r="D37" s="92"/>
      <c r="E37" s="92"/>
      <c r="F37" s="92"/>
      <c r="G37" s="92"/>
      <c r="H37" s="92"/>
      <c r="I37" s="43"/>
    </row>
    <row r="38" spans="3:9" ht="14.25">
      <c r="C38" s="40"/>
      <c r="D38" s="40"/>
      <c r="E38" s="40"/>
      <c r="F38" s="40"/>
      <c r="G38" s="94"/>
      <c r="H38" s="94"/>
      <c r="I38" s="95"/>
    </row>
    <row r="39" spans="3:9" ht="14.25">
      <c r="C39" s="40"/>
      <c r="D39" s="40"/>
      <c r="E39" s="40"/>
      <c r="F39" s="40"/>
      <c r="G39" s="94"/>
      <c r="H39" s="94"/>
      <c r="I39" s="95"/>
    </row>
    <row r="40" spans="3:9" ht="14.25">
      <c r="C40" s="40"/>
      <c r="D40" s="40"/>
      <c r="E40" s="40"/>
      <c r="F40" s="40"/>
      <c r="G40" s="94"/>
      <c r="H40" s="94"/>
      <c r="I40" s="95"/>
    </row>
    <row r="41" spans="3:9" ht="14.25">
      <c r="C41" s="39"/>
      <c r="D41" s="39"/>
      <c r="E41" s="39"/>
      <c r="F41" s="39"/>
      <c r="G41" s="39"/>
      <c r="H41" s="39"/>
      <c r="I41" s="39"/>
    </row>
  </sheetData>
  <sheetProtection/>
  <mergeCells count="35">
    <mergeCell ref="C33:I33"/>
    <mergeCell ref="C35:H36"/>
    <mergeCell ref="I35:I36"/>
    <mergeCell ref="C37:H37"/>
    <mergeCell ref="G38:H40"/>
    <mergeCell ref="I38:I40"/>
    <mergeCell ref="H8:H9"/>
    <mergeCell ref="I8:I9"/>
    <mergeCell ref="B15:C15"/>
    <mergeCell ref="C8:C9"/>
    <mergeCell ref="F8:F9"/>
    <mergeCell ref="G8:G9"/>
    <mergeCell ref="D8:E9"/>
    <mergeCell ref="D11:E11"/>
    <mergeCell ref="D14:E14"/>
    <mergeCell ref="B17:C17"/>
    <mergeCell ref="B18:C18"/>
    <mergeCell ref="B19:C19"/>
    <mergeCell ref="B20:G20"/>
    <mergeCell ref="B21:G21"/>
    <mergeCell ref="J8:J9"/>
    <mergeCell ref="B10:C10"/>
    <mergeCell ref="B12:I12"/>
    <mergeCell ref="B13:I13"/>
    <mergeCell ref="B14:C14"/>
    <mergeCell ref="B16:C16"/>
    <mergeCell ref="D16:E16"/>
    <mergeCell ref="I5:I7"/>
    <mergeCell ref="J5:J7"/>
    <mergeCell ref="B5:C7"/>
    <mergeCell ref="A5:A7"/>
    <mergeCell ref="G5:G7"/>
    <mergeCell ref="H5:H7"/>
    <mergeCell ref="D5:F7"/>
    <mergeCell ref="D15:E15"/>
  </mergeCells>
  <printOptions/>
  <pageMargins left="0.7" right="0.7" top="0.75" bottom="0.75" header="0.3" footer="0.3"/>
  <pageSetup horizontalDpi="600" verticalDpi="600" orientation="landscape" paperSize="9" scale="78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M.Antachowski</cp:lastModifiedBy>
  <cp:lastPrinted>2015-11-18T11:27:56Z</cp:lastPrinted>
  <dcterms:created xsi:type="dcterms:W3CDTF">2011-04-01T08:17:29Z</dcterms:created>
  <dcterms:modified xsi:type="dcterms:W3CDTF">2020-10-16T06:28:38Z</dcterms:modified>
  <cp:category/>
  <cp:version/>
  <cp:contentType/>
  <cp:contentStatus/>
</cp:coreProperties>
</file>