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Antachowski\Desktop\dokumenty przeniesione\Przetargi 2020\"/>
    </mc:Choice>
  </mc:AlternateContent>
  <xr:revisionPtr revIDLastSave="0" documentId="8_{98B2FD07-E501-4247-9CD9-038CD35C76C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Arkusz1!$A$1:$K$36</definedName>
  </definedNames>
  <calcPr calcId="181029"/>
</workbook>
</file>

<file path=xl/calcChain.xml><?xml version="1.0" encoding="utf-8"?>
<calcChain xmlns="http://schemas.openxmlformats.org/spreadsheetml/2006/main">
  <c r="D16" i="1" l="1"/>
  <c r="D19" i="1" l="1"/>
  <c r="G21" i="1" l="1"/>
  <c r="H21" i="1" s="1"/>
  <c r="G22" i="1"/>
  <c r="H22" i="1" s="1"/>
  <c r="G23" i="1"/>
  <c r="H23" i="1" s="1"/>
  <c r="G11" i="1"/>
  <c r="G10" i="1"/>
  <c r="G8" i="1"/>
  <c r="H11" i="1" l="1"/>
  <c r="H10" i="1"/>
  <c r="H8" i="1"/>
  <c r="D13" i="1"/>
  <c r="D20" i="1" s="1"/>
  <c r="G20" i="1" s="1"/>
  <c r="H20" i="1" s="1"/>
  <c r="G19" i="1" l="1"/>
  <c r="H19" i="1" s="1"/>
  <c r="D18" i="1"/>
  <c r="D17" i="1"/>
  <c r="G18" i="1" l="1"/>
  <c r="H18" i="1" s="1"/>
  <c r="G17" i="1"/>
  <c r="H17" i="1" s="1"/>
  <c r="G16" i="1"/>
  <c r="H16" i="1" s="1"/>
  <c r="G12" i="1" l="1"/>
  <c r="H12" i="1" s="1"/>
  <c r="H13" i="1" l="1"/>
  <c r="G13" i="1"/>
  <c r="H24" i="1" l="1"/>
  <c r="H25" i="1" s="1"/>
  <c r="G24" i="1"/>
  <c r="G25" i="1" l="1"/>
</calcChain>
</file>

<file path=xl/sharedStrings.xml><?xml version="1.0" encoding="utf-8"?>
<sst xmlns="http://schemas.openxmlformats.org/spreadsheetml/2006/main" count="51" uniqueCount="40">
  <si>
    <t xml:space="preserve">do kalkulacji kosztów dostawy energii elektrycznej </t>
  </si>
  <si>
    <t>Opis</t>
  </si>
  <si>
    <t>Wartość netto zł</t>
  </si>
  <si>
    <t>Wartość brutto zł</t>
  </si>
  <si>
    <t>Uwagi</t>
  </si>
  <si>
    <t>Opłata za obsługę rozliczeń – zł/m-c</t>
  </si>
  <si>
    <t>Razem energia elektryczna  czynna</t>
  </si>
  <si>
    <t>suma energii</t>
  </si>
  <si>
    <t>Dystrybucja energii elektrycznej</t>
  </si>
  <si>
    <t>Stawka opłaty abonamentowej zł/układ pom.</t>
  </si>
  <si>
    <t>Razem dystrybucja energii elektrycznej</t>
  </si>
  <si>
    <t xml:space="preserve">OGÓŁEM (razem energia elektryczna + razem dystrybucja </t>
  </si>
  <si>
    <t xml:space="preserve"> Rozliczenia odbywać się będą na podstawie wskazań układów pomiarowo-rozliczeniowych.</t>
  </si>
  <si>
    <t>Moc umowna</t>
  </si>
  <si>
    <t>kW</t>
  </si>
  <si>
    <t>miesięcy</t>
  </si>
  <si>
    <t>Ilość szacunkowa podana przez Zamawiającego</t>
  </si>
  <si>
    <t>Cena jednostkowa netto zł</t>
  </si>
  <si>
    <t xml:space="preserve">Stawka opłaty przejściowej – zł/kW/miesiąc </t>
  </si>
  <si>
    <t>Składnik stały stawki sieciowej zł/kW/miesiąc</t>
  </si>
  <si>
    <t>Strefa I</t>
  </si>
  <si>
    <t>Strefa II</t>
  </si>
  <si>
    <t>Strefa III</t>
  </si>
  <si>
    <t>MWh</t>
  </si>
  <si>
    <t>Ceny  jednostkowe mogą być podane z dokładnością do dwóch miejsc po przecinku, wartość netto i brutto należy podać z dokładnością do dwóch miejsc po przecinku.</t>
  </si>
  <si>
    <t>Składnik zmienny stawki sieciowej – zł/MWh Strefa III</t>
  </si>
  <si>
    <t>Składnik zmienny stawki sieciowej – zł/MWh Strefa I</t>
  </si>
  <si>
    <t>Składnik zmienny stawki sieciowej – zł/MWh Strefa II</t>
  </si>
  <si>
    <t>Stawka jakościowa – zł/MWh</t>
  </si>
  <si>
    <t>za 12 m-cy</t>
  </si>
  <si>
    <t>ilość PPE</t>
  </si>
  <si>
    <t>Sprzedaż energii elektrycznej zł/MWh</t>
  </si>
  <si>
    <t xml:space="preserve">Grupa taryfowa B23 - ZIMA – </t>
  </si>
  <si>
    <t>OZE</t>
  </si>
  <si>
    <t>trzystrefowa</t>
  </si>
  <si>
    <t>Czas trwania umowy</t>
  </si>
  <si>
    <t>ZAŁĄCZNIK nr 3 do Formularza Ofertowego</t>
  </si>
  <si>
    <t>2 punkty poboru</t>
  </si>
  <si>
    <t>2 punkt poboru</t>
  </si>
  <si>
    <t>2 punkt odbioru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</si>
</sst>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6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4" fontId="1" fillId="0" borderId="3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0" fillId="0" borderId="0" xfId="0" applyNumberFormat="1"/>
    <xf numFmtId="164" fontId="1" fillId="0" borderId="3" xfId="0" applyNumberFormat="1" applyFont="1" applyBorder="1" applyAlignment="1">
      <alignment horizontal="center" vertical="center" wrapText="1"/>
    </xf>
    <xf numFmtId="165" fontId="0" fillId="0" borderId="0" xfId="0" applyNumberFormat="1"/>
    <xf numFmtId="2" fontId="0" fillId="0" borderId="0" xfId="0" applyNumberFormat="1"/>
    <xf numFmtId="0" fontId="3" fillId="0" borderId="1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4" fontId="4" fillId="0" borderId="8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2" fontId="4" fillId="3" borderId="3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4" fillId="2" borderId="0" xfId="0" applyFont="1" applyFill="1" applyAlignment="1">
      <alignment horizontal="right" vertical="center"/>
    </xf>
    <xf numFmtId="0" fontId="0" fillId="2" borderId="0" xfId="0" applyFill="1" applyAlignment="1">
      <alignment horizontal="right"/>
    </xf>
    <xf numFmtId="0" fontId="0" fillId="3" borderId="0" xfId="0" applyFill="1"/>
    <xf numFmtId="4" fontId="1" fillId="0" borderId="2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/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4" fontId="4" fillId="0" borderId="8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164" fontId="4" fillId="2" borderId="8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7"/>
  <sheetViews>
    <sheetView tabSelected="1" topLeftCell="A3" zoomScaleNormal="100" workbookViewId="0">
      <selection activeCell="G12" sqref="G12"/>
    </sheetView>
  </sheetViews>
  <sheetFormatPr defaultRowHeight="14.4" x14ac:dyDescent="0.3"/>
  <cols>
    <col min="1" max="1" width="3" customWidth="1"/>
    <col min="2" max="2" width="19.33203125" customWidth="1"/>
    <col min="3" max="3" width="18.44140625" customWidth="1"/>
    <col min="4" max="4" width="15.6640625" customWidth="1"/>
    <col min="6" max="6" width="12.5546875" customWidth="1"/>
    <col min="7" max="7" width="16.6640625" customWidth="1"/>
    <col min="8" max="8" width="13.5546875" customWidth="1"/>
    <col min="9" max="9" width="10.109375" bestFit="1" customWidth="1"/>
    <col min="12" max="12" width="4.5546875" customWidth="1"/>
  </cols>
  <sheetData>
    <row r="1" spans="1:9" x14ac:dyDescent="0.3">
      <c r="B1" s="13" t="s">
        <v>36</v>
      </c>
    </row>
    <row r="2" spans="1:9" x14ac:dyDescent="0.3">
      <c r="B2" s="13" t="s">
        <v>0</v>
      </c>
    </row>
    <row r="3" spans="1:9" x14ac:dyDescent="0.3">
      <c r="B3" s="1" t="s">
        <v>32</v>
      </c>
      <c r="C3" t="s">
        <v>34</v>
      </c>
    </row>
    <row r="4" spans="1:9" ht="15" thickBot="1" x14ac:dyDescent="0.35">
      <c r="B4" s="1"/>
    </row>
    <row r="5" spans="1:9" ht="15" customHeight="1" x14ac:dyDescent="0.3">
      <c r="A5" s="52"/>
      <c r="B5" s="46" t="s">
        <v>1</v>
      </c>
      <c r="C5" s="47"/>
      <c r="D5" s="46" t="s">
        <v>16</v>
      </c>
      <c r="E5" s="47"/>
      <c r="F5" s="43" t="s">
        <v>17</v>
      </c>
      <c r="G5" s="43" t="s">
        <v>2</v>
      </c>
      <c r="H5" s="43" t="s">
        <v>3</v>
      </c>
      <c r="I5" s="43" t="s">
        <v>4</v>
      </c>
    </row>
    <row r="6" spans="1:9" ht="12.75" customHeight="1" x14ac:dyDescent="0.3">
      <c r="A6" s="52"/>
      <c r="B6" s="48"/>
      <c r="C6" s="49"/>
      <c r="D6" s="48"/>
      <c r="E6" s="49"/>
      <c r="F6" s="53"/>
      <c r="G6" s="44"/>
      <c r="H6" s="44"/>
      <c r="I6" s="44"/>
    </row>
    <row r="7" spans="1:9" ht="7.5" customHeight="1" thickBot="1" x14ac:dyDescent="0.35">
      <c r="A7" s="52"/>
      <c r="B7" s="50"/>
      <c r="C7" s="51"/>
      <c r="D7" s="50"/>
      <c r="E7" s="51"/>
      <c r="F7" s="54"/>
      <c r="G7" s="45"/>
      <c r="H7" s="45"/>
      <c r="I7" s="45"/>
    </row>
    <row r="8" spans="1:9" x14ac:dyDescent="0.3">
      <c r="B8" s="77" t="s">
        <v>31</v>
      </c>
      <c r="C8" s="71" t="s">
        <v>20</v>
      </c>
      <c r="D8" s="73">
        <v>30</v>
      </c>
      <c r="E8" s="75" t="s">
        <v>23</v>
      </c>
      <c r="F8" s="69">
        <v>0</v>
      </c>
      <c r="G8" s="69">
        <f>ROUND(F8*D8,2)</f>
        <v>0</v>
      </c>
      <c r="H8" s="69">
        <f>ROUND(G8*1.23,2)</f>
        <v>0</v>
      </c>
      <c r="I8" s="60"/>
    </row>
    <row r="9" spans="1:9" ht="12.75" customHeight="1" thickBot="1" x14ac:dyDescent="0.35">
      <c r="B9" s="78"/>
      <c r="C9" s="72"/>
      <c r="D9" s="74"/>
      <c r="E9" s="76"/>
      <c r="F9" s="70"/>
      <c r="G9" s="70"/>
      <c r="H9" s="70"/>
      <c r="I9" s="61"/>
    </row>
    <row r="10" spans="1:9" ht="24" customHeight="1" thickBot="1" x14ac:dyDescent="0.35">
      <c r="B10" s="78"/>
      <c r="C10" s="20" t="s">
        <v>21</v>
      </c>
      <c r="D10" s="37">
        <v>30</v>
      </c>
      <c r="E10" s="19" t="s">
        <v>23</v>
      </c>
      <c r="F10" s="17">
        <v>0</v>
      </c>
      <c r="G10" s="17">
        <f>ROUND(F10*D10,2)</f>
        <v>0</v>
      </c>
      <c r="H10" s="17">
        <f>ROUND(G10*1.23,2)</f>
        <v>0</v>
      </c>
      <c r="I10" s="26"/>
    </row>
    <row r="11" spans="1:9" ht="24" customHeight="1" thickBot="1" x14ac:dyDescent="0.35">
      <c r="B11" s="79"/>
      <c r="C11" s="20" t="s">
        <v>22</v>
      </c>
      <c r="D11" s="37">
        <v>180</v>
      </c>
      <c r="E11" s="19" t="s">
        <v>23</v>
      </c>
      <c r="F11" s="17">
        <v>0</v>
      </c>
      <c r="G11" s="17">
        <f>ROUND(F11*D11,2)</f>
        <v>0</v>
      </c>
      <c r="H11" s="17">
        <f>ROUND(G11*1.23,2)</f>
        <v>0</v>
      </c>
      <c r="I11" s="26"/>
    </row>
    <row r="12" spans="1:9" ht="15" thickBot="1" x14ac:dyDescent="0.35">
      <c r="B12" s="62" t="s">
        <v>5</v>
      </c>
      <c r="C12" s="63"/>
      <c r="D12" s="5" t="s">
        <v>39</v>
      </c>
      <c r="E12" s="5" t="s">
        <v>29</v>
      </c>
      <c r="F12" s="16">
        <v>0</v>
      </c>
      <c r="G12" s="16">
        <f>F12*C27</f>
        <v>0</v>
      </c>
      <c r="H12" s="16">
        <f>G12*1.23</f>
        <v>0</v>
      </c>
      <c r="I12" s="6"/>
    </row>
    <row r="13" spans="1:9" ht="24.6" thickBot="1" x14ac:dyDescent="0.35">
      <c r="B13" s="3" t="s">
        <v>6</v>
      </c>
      <c r="C13" s="3" t="s">
        <v>7</v>
      </c>
      <c r="D13" s="28">
        <f>SUM(D8:D11)</f>
        <v>240</v>
      </c>
      <c r="E13" s="7" t="s">
        <v>23</v>
      </c>
      <c r="F13" s="2"/>
      <c r="G13" s="14">
        <f>G12+G11+G10+G8</f>
        <v>0</v>
      </c>
      <c r="H13" s="14">
        <f>H12+H11+H10+H8</f>
        <v>0</v>
      </c>
      <c r="I13" s="8"/>
    </row>
    <row r="14" spans="1:9" ht="15" thickBot="1" x14ac:dyDescent="0.35">
      <c r="B14" s="64"/>
      <c r="C14" s="65"/>
      <c r="D14" s="65"/>
      <c r="E14" s="65"/>
      <c r="F14" s="65"/>
      <c r="G14" s="65"/>
      <c r="H14" s="66"/>
      <c r="I14" s="8"/>
    </row>
    <row r="15" spans="1:9" ht="15" thickBot="1" x14ac:dyDescent="0.35">
      <c r="B15" s="57" t="s">
        <v>8</v>
      </c>
      <c r="C15" s="58"/>
      <c r="D15" s="58"/>
      <c r="E15" s="58"/>
      <c r="F15" s="58"/>
      <c r="G15" s="58"/>
      <c r="H15" s="59"/>
      <c r="I15" s="9"/>
    </row>
    <row r="16" spans="1:9" ht="30" customHeight="1" thickBot="1" x14ac:dyDescent="0.35">
      <c r="B16" s="67" t="s">
        <v>26</v>
      </c>
      <c r="C16" s="68"/>
      <c r="D16" s="23">
        <f>D8</f>
        <v>30</v>
      </c>
      <c r="E16" s="22" t="s">
        <v>23</v>
      </c>
      <c r="F16" s="15">
        <v>0</v>
      </c>
      <c r="G16" s="15">
        <f>ROUND(F16*D16,2)</f>
        <v>0</v>
      </c>
      <c r="H16" s="21">
        <f t="shared" ref="H16:H23" si="0">ROUND(G16*1.23,2)</f>
        <v>0</v>
      </c>
      <c r="I16" s="18"/>
    </row>
    <row r="17" spans="2:9" ht="30" customHeight="1" thickBot="1" x14ac:dyDescent="0.35">
      <c r="B17" s="67" t="s">
        <v>27</v>
      </c>
      <c r="C17" s="68"/>
      <c r="D17" s="24">
        <f>D10</f>
        <v>30</v>
      </c>
      <c r="E17" s="22" t="s">
        <v>23</v>
      </c>
      <c r="F17" s="18">
        <v>0</v>
      </c>
      <c r="G17" s="18">
        <f>ROUND(F17*D17,2)</f>
        <v>0</v>
      </c>
      <c r="H17" s="33">
        <f t="shared" si="0"/>
        <v>0</v>
      </c>
      <c r="I17" s="18"/>
    </row>
    <row r="18" spans="2:9" ht="29.25" customHeight="1" thickBot="1" x14ac:dyDescent="0.35">
      <c r="B18" s="67" t="s">
        <v>25</v>
      </c>
      <c r="C18" s="68"/>
      <c r="D18" s="25">
        <f>D11</f>
        <v>180</v>
      </c>
      <c r="E18" s="22" t="s">
        <v>23</v>
      </c>
      <c r="F18" s="16">
        <v>0</v>
      </c>
      <c r="G18" s="16">
        <f>ROUND(F18*D18,2)</f>
        <v>0</v>
      </c>
      <c r="H18" s="33">
        <f t="shared" ref="H18" si="1">ROUND(G18*1.23,2)</f>
        <v>0</v>
      </c>
      <c r="I18" s="18"/>
    </row>
    <row r="19" spans="2:9" ht="24" customHeight="1" thickBot="1" x14ac:dyDescent="0.35">
      <c r="B19" s="55" t="s">
        <v>28</v>
      </c>
      <c r="C19" s="56"/>
      <c r="D19" s="25">
        <f>SUM(D8:D11)</f>
        <v>240</v>
      </c>
      <c r="E19" s="22" t="s">
        <v>23</v>
      </c>
      <c r="F19" s="35">
        <v>0</v>
      </c>
      <c r="G19" s="16">
        <f>ROUND(F19*D19,2)</f>
        <v>0</v>
      </c>
      <c r="H19" s="33">
        <f t="shared" si="0"/>
        <v>0</v>
      </c>
      <c r="I19" s="18"/>
    </row>
    <row r="20" spans="2:9" ht="24" customHeight="1" thickBot="1" x14ac:dyDescent="0.35">
      <c r="B20" s="31" t="s">
        <v>33</v>
      </c>
      <c r="C20" s="32"/>
      <c r="D20" s="34">
        <f>D13</f>
        <v>240</v>
      </c>
      <c r="E20" s="19"/>
      <c r="F20" s="36">
        <v>0</v>
      </c>
      <c r="G20" s="17">
        <f>ROUND(F20*D20,2)</f>
        <v>0</v>
      </c>
      <c r="H20" s="33">
        <f t="shared" ref="H20" si="2">ROUND(G20*1.23,2)</f>
        <v>0</v>
      </c>
      <c r="I20" s="18"/>
    </row>
    <row r="21" spans="2:9" ht="21" customHeight="1" thickBot="1" x14ac:dyDescent="0.35">
      <c r="B21" s="55" t="s">
        <v>18</v>
      </c>
      <c r="C21" s="56"/>
      <c r="D21" s="4" t="s">
        <v>37</v>
      </c>
      <c r="E21" s="4" t="s">
        <v>29</v>
      </c>
      <c r="F21" s="36">
        <v>0</v>
      </c>
      <c r="G21" s="17">
        <f>ROUND(F21*C26*C27,2)</f>
        <v>0</v>
      </c>
      <c r="H21" s="33">
        <f t="shared" si="0"/>
        <v>0</v>
      </c>
      <c r="I21" s="18"/>
    </row>
    <row r="22" spans="2:9" ht="15" thickBot="1" x14ac:dyDescent="0.35">
      <c r="B22" s="55" t="s">
        <v>19</v>
      </c>
      <c r="C22" s="56"/>
      <c r="D22" s="4" t="s">
        <v>37</v>
      </c>
      <c r="E22" s="4" t="s">
        <v>29</v>
      </c>
      <c r="F22" s="36">
        <v>0</v>
      </c>
      <c r="G22" s="17">
        <f>ROUND(F22*C26*C27,2)</f>
        <v>0</v>
      </c>
      <c r="H22" s="33">
        <f t="shared" ref="H22" si="3">ROUND(G22*1.23,2)</f>
        <v>0</v>
      </c>
      <c r="I22" s="18"/>
    </row>
    <row r="23" spans="2:9" ht="24" customHeight="1" thickBot="1" x14ac:dyDescent="0.35">
      <c r="B23" s="55" t="s">
        <v>9</v>
      </c>
      <c r="C23" s="56"/>
      <c r="D23" s="4" t="s">
        <v>38</v>
      </c>
      <c r="E23" s="4" t="s">
        <v>29</v>
      </c>
      <c r="F23" s="36">
        <v>0</v>
      </c>
      <c r="G23" s="17">
        <f>ROUND(F23*C27*C28,2)</f>
        <v>0</v>
      </c>
      <c r="H23" s="18">
        <f t="shared" si="0"/>
        <v>0</v>
      </c>
      <c r="I23" s="18"/>
    </row>
    <row r="24" spans="2:9" ht="15" thickBot="1" x14ac:dyDescent="0.35">
      <c r="B24" s="57" t="s">
        <v>10</v>
      </c>
      <c r="C24" s="58"/>
      <c r="D24" s="58"/>
      <c r="E24" s="58"/>
      <c r="F24" s="59"/>
      <c r="G24" s="14">
        <f>SUM(G16:G23)</f>
        <v>0</v>
      </c>
      <c r="H24" s="42">
        <f>SUM(H16:H23)</f>
        <v>0</v>
      </c>
      <c r="I24" s="6"/>
    </row>
    <row r="25" spans="2:9" ht="24" customHeight="1" thickBot="1" x14ac:dyDescent="0.35">
      <c r="B25" s="57" t="s">
        <v>11</v>
      </c>
      <c r="C25" s="58"/>
      <c r="D25" s="58"/>
      <c r="E25" s="58"/>
      <c r="F25" s="59"/>
      <c r="G25" s="14">
        <f>G24+G13</f>
        <v>0</v>
      </c>
      <c r="H25" s="14">
        <f>H24+H13</f>
        <v>0</v>
      </c>
      <c r="I25" s="8"/>
    </row>
    <row r="26" spans="2:9" x14ac:dyDescent="0.3">
      <c r="B26" s="39" t="s">
        <v>13</v>
      </c>
      <c r="C26" s="38">
        <v>500</v>
      </c>
      <c r="D26" s="38" t="s">
        <v>14</v>
      </c>
    </row>
    <row r="27" spans="2:9" x14ac:dyDescent="0.3">
      <c r="B27" s="39" t="s">
        <v>35</v>
      </c>
      <c r="C27" s="38">
        <v>12</v>
      </c>
      <c r="D27" s="38" t="s">
        <v>15</v>
      </c>
      <c r="E27" s="41"/>
    </row>
    <row r="28" spans="2:9" x14ac:dyDescent="0.3">
      <c r="B28" s="40" t="s">
        <v>30</v>
      </c>
      <c r="C28" s="38">
        <v>2</v>
      </c>
      <c r="D28" s="38"/>
    </row>
    <row r="29" spans="2:9" x14ac:dyDescent="0.3">
      <c r="B29" s="11" t="s">
        <v>12</v>
      </c>
    </row>
    <row r="30" spans="2:9" x14ac:dyDescent="0.3">
      <c r="B30" s="10" t="s">
        <v>24</v>
      </c>
    </row>
    <row r="31" spans="2:9" x14ac:dyDescent="0.3">
      <c r="B31" s="11"/>
    </row>
    <row r="32" spans="2:9" x14ac:dyDescent="0.3">
      <c r="E32" s="29"/>
      <c r="F32" s="27"/>
      <c r="G32" s="27"/>
      <c r="H32" s="27"/>
    </row>
    <row r="33" spans="2:8" x14ac:dyDescent="0.3">
      <c r="E33" s="29"/>
      <c r="F33" s="27"/>
      <c r="G33" s="27"/>
      <c r="H33" s="27"/>
    </row>
    <row r="34" spans="2:8" x14ac:dyDescent="0.3">
      <c r="E34" s="29"/>
      <c r="F34" s="27"/>
      <c r="G34" s="27"/>
      <c r="H34" s="27"/>
    </row>
    <row r="35" spans="2:8" x14ac:dyDescent="0.3">
      <c r="B35" s="12"/>
    </row>
    <row r="36" spans="2:8" x14ac:dyDescent="0.3">
      <c r="B36" s="12"/>
      <c r="F36" s="30"/>
      <c r="G36" s="27"/>
      <c r="H36" s="27"/>
    </row>
    <row r="37" spans="2:8" x14ac:dyDescent="0.3">
      <c r="B37" s="12"/>
    </row>
  </sheetData>
  <mergeCells count="27">
    <mergeCell ref="B19:C19"/>
    <mergeCell ref="C8:C9"/>
    <mergeCell ref="D8:D9"/>
    <mergeCell ref="E8:E9"/>
    <mergeCell ref="F8:F9"/>
    <mergeCell ref="B17:C17"/>
    <mergeCell ref="B8:B11"/>
    <mergeCell ref="B18:C18"/>
    <mergeCell ref="I8:I9"/>
    <mergeCell ref="B12:C12"/>
    <mergeCell ref="B14:H14"/>
    <mergeCell ref="B15:H15"/>
    <mergeCell ref="B16:C16"/>
    <mergeCell ref="G8:G9"/>
    <mergeCell ref="H8:H9"/>
    <mergeCell ref="B21:C21"/>
    <mergeCell ref="B22:C22"/>
    <mergeCell ref="B23:C23"/>
    <mergeCell ref="B24:F24"/>
    <mergeCell ref="B25:F25"/>
    <mergeCell ref="H5:H7"/>
    <mergeCell ref="I5:I7"/>
    <mergeCell ref="B5:C7"/>
    <mergeCell ref="A5:A7"/>
    <mergeCell ref="D5:E7"/>
    <mergeCell ref="F5:F7"/>
    <mergeCell ref="G5:G7"/>
  </mergeCells>
  <pageMargins left="0.7" right="0.7" top="0.75" bottom="0.75" header="0.3" footer="0.3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7:C7"/>
  <sheetViews>
    <sheetView topLeftCell="B1" workbookViewId="0">
      <selection activeCell="O11" sqref="O11"/>
    </sheetView>
  </sheetViews>
  <sheetFormatPr defaultColWidth="13.6640625" defaultRowHeight="14.4" x14ac:dyDescent="0.3"/>
  <sheetData>
    <row r="7" spans="2:3" x14ac:dyDescent="0.3">
      <c r="B7" s="27"/>
      <c r="C7" s="2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B4" sqref="B4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M.Antachowski</dc:creator>
  <cp:lastModifiedBy>M.Antachowski</cp:lastModifiedBy>
  <cp:lastPrinted>2016-12-05T12:20:48Z</cp:lastPrinted>
  <dcterms:created xsi:type="dcterms:W3CDTF">2011-04-01T08:17:29Z</dcterms:created>
  <dcterms:modified xsi:type="dcterms:W3CDTF">2020-10-16T06:29:36Z</dcterms:modified>
</cp:coreProperties>
</file>